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sunnmore-my.sharepoint.com/personal/ragnhild_louise_nordang_haram_kommune_no/Documents/Heimekatalog-H/Haram 2024/Skjema og dokument - tenester/Teknisk/"/>
    </mc:Choice>
  </mc:AlternateContent>
  <xr:revisionPtr revIDLastSave="20" documentId="8_{BDF77D4B-92B7-4468-800C-30FB4A153917}" xr6:coauthVersionLast="47" xr6:coauthVersionMax="47" xr10:uidLastSave="{1A0AD9B9-8C21-4326-88B9-719DD24E2AC0}"/>
  <workbookProtection lockStructure="1"/>
  <bookViews>
    <workbookView xWindow="-120" yWindow="-120" windowWidth="51840" windowHeight="211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  <c r="E21" i="1"/>
  <c r="E20" i="1"/>
  <c r="E26" i="1" l="1"/>
  <c r="E28" i="1" s="1"/>
  <c r="E22" i="1"/>
  <c r="E31" i="1" l="1"/>
  <c r="C31" i="1" s="1"/>
</calcChain>
</file>

<file path=xl/sharedStrings.xml><?xml version="1.0" encoding="utf-8"?>
<sst xmlns="http://schemas.openxmlformats.org/spreadsheetml/2006/main" count="35" uniqueCount="25">
  <si>
    <t>SUM VA-GEBYR ETTER AREAL</t>
  </si>
  <si>
    <t xml:space="preserve"> </t>
  </si>
  <si>
    <t>kr / m3</t>
  </si>
  <si>
    <t>m2</t>
  </si>
  <si>
    <t>kr</t>
  </si>
  <si>
    <t>pr bueining</t>
  </si>
  <si>
    <t>TAL PERSONAR:</t>
  </si>
  <si>
    <t>TAL BUEININGAR</t>
  </si>
  <si>
    <t>stk</t>
  </si>
  <si>
    <t>Omreknigsfaktor frå m2 til m3</t>
  </si>
  <si>
    <t>VASSGEBYR UTREKNA ETTER AREAL</t>
  </si>
  <si>
    <t>AVLØPSGEBYR UTREKNA ETTER AREAL</t>
  </si>
  <si>
    <t>NB! SJÅ FØRESETNADAR NEDANFOR:</t>
  </si>
  <si>
    <t>VASSGEBYR ETTER MÅLAR *)</t>
  </si>
  <si>
    <t>AVLØPSGEBYR ETTER MÅLAR *)</t>
  </si>
  <si>
    <t>SUM VA-GEBYR ETTER MÅLAR *)</t>
  </si>
  <si>
    <t>TAL M3 PR. PERSON PR ÅR. *)</t>
  </si>
  <si>
    <t>SETT INN TAL FOR EIGEDOMEN HER:</t>
  </si>
  <si>
    <t>m2-&gt;m3</t>
  </si>
  <si>
    <t>GEBYRPLIKTIG AREAL ( BRA ) :</t>
  </si>
  <si>
    <t>Abonnementsgebyr vatn (inkl. mva):</t>
  </si>
  <si>
    <t>Abonnementsgebyr avløp (inkl. mva):</t>
  </si>
  <si>
    <t>Forbruksgebyr vatn (inkl. mva):</t>
  </si>
  <si>
    <t>Forbruksgebyr avløp (inkl. mva):</t>
  </si>
  <si>
    <t>VASSMÅLARKALKULATOR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</si>
</sst>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"/>
    <numFmt numFmtId="165" formatCode="_ * #,##0_ ;_ * \-#,##0_ ;_ * &quot;-&quot;??_ ;_ @_ 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4" fillId="2" borderId="0" xfId="0" applyFont="1" applyFill="1"/>
    <xf numFmtId="0" fontId="0" fillId="2" borderId="8" xfId="0" applyFill="1" applyBorder="1"/>
    <xf numFmtId="0" fontId="7" fillId="2" borderId="1" xfId="0" applyFont="1" applyFill="1" applyBorder="1"/>
    <xf numFmtId="2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/>
    <xf numFmtId="164" fontId="4" fillId="2" borderId="0" xfId="0" applyNumberFormat="1" applyFont="1" applyFill="1"/>
    <xf numFmtId="0" fontId="0" fillId="2" borderId="10" xfId="0" applyFill="1" applyBorder="1"/>
    <xf numFmtId="0" fontId="4" fillId="2" borderId="11" xfId="0" applyFont="1" applyFill="1" applyBorder="1"/>
    <xf numFmtId="0" fontId="0" fillId="2" borderId="12" xfId="0" applyFill="1" applyBorder="1"/>
    <xf numFmtId="0" fontId="0" fillId="3" borderId="7" xfId="0" applyFill="1" applyBorder="1"/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right"/>
    </xf>
    <xf numFmtId="0" fontId="5" fillId="3" borderId="0" xfId="0" applyFont="1" applyFill="1"/>
    <xf numFmtId="0" fontId="0" fillId="3" borderId="8" xfId="0" applyFill="1" applyBorder="1"/>
    <xf numFmtId="49" fontId="7" fillId="3" borderId="1" xfId="0" applyNumberFormat="1" applyFont="1" applyFill="1" applyBorder="1"/>
    <xf numFmtId="49" fontId="7" fillId="3" borderId="0" xfId="0" applyNumberFormat="1" applyFont="1" applyFill="1" applyAlignment="1">
      <alignment horizontal="center"/>
    </xf>
    <xf numFmtId="0" fontId="5" fillId="4" borderId="3" xfId="0" applyFont="1" applyFill="1" applyBorder="1" applyProtection="1">
      <protection locked="0"/>
    </xf>
    <xf numFmtId="0" fontId="5" fillId="4" borderId="14" xfId="0" applyFont="1" applyFill="1" applyBorder="1" applyProtection="1">
      <protection locked="0"/>
    </xf>
    <xf numFmtId="0" fontId="5" fillId="4" borderId="4" xfId="0" applyFont="1" applyFill="1" applyBorder="1" applyProtection="1">
      <protection locked="0"/>
    </xf>
    <xf numFmtId="0" fontId="6" fillId="4" borderId="1" xfId="0" applyFont="1" applyFill="1" applyBorder="1" applyAlignment="1">
      <alignment horizontal="left"/>
    </xf>
    <xf numFmtId="0" fontId="0" fillId="5" borderId="7" xfId="0" applyFill="1" applyBorder="1"/>
    <xf numFmtId="0" fontId="5" fillId="5" borderId="0" xfId="0" applyFont="1" applyFill="1"/>
    <xf numFmtId="0" fontId="7" fillId="5" borderId="0" xfId="0" applyFont="1" applyFill="1"/>
    <xf numFmtId="0" fontId="0" fillId="5" borderId="8" xfId="0" applyFill="1" applyBorder="1"/>
    <xf numFmtId="0" fontId="7" fillId="5" borderId="1" xfId="0" applyFont="1" applyFill="1" applyBorder="1"/>
    <xf numFmtId="0" fontId="7" fillId="5" borderId="0" xfId="0" applyFont="1" applyFill="1" applyAlignment="1">
      <alignment horizontal="center"/>
    </xf>
    <xf numFmtId="0" fontId="0" fillId="6" borderId="7" xfId="0" applyFill="1" applyBorder="1"/>
    <xf numFmtId="0" fontId="5" fillId="6" borderId="0" xfId="0" applyFont="1" applyFill="1"/>
    <xf numFmtId="0" fontId="7" fillId="6" borderId="0" xfId="0" applyFont="1" applyFill="1"/>
    <xf numFmtId="0" fontId="0" fillId="6" borderId="8" xfId="0" applyFill="1" applyBorder="1"/>
    <xf numFmtId="49" fontId="7" fillId="6" borderId="1" xfId="0" applyNumberFormat="1" applyFont="1" applyFill="1" applyBorder="1"/>
    <xf numFmtId="49" fontId="7" fillId="6" borderId="0" xfId="0" applyNumberFormat="1" applyFont="1" applyFill="1" applyAlignment="1">
      <alignment horizontal="center"/>
    </xf>
    <xf numFmtId="165" fontId="7" fillId="6" borderId="1" xfId="1" applyNumberFormat="1" applyFont="1" applyFill="1" applyBorder="1"/>
    <xf numFmtId="165" fontId="7" fillId="6" borderId="9" xfId="1" applyNumberFormat="1" applyFont="1" applyFill="1" applyBorder="1"/>
    <xf numFmtId="0" fontId="7" fillId="6" borderId="1" xfId="0" applyFont="1" applyFill="1" applyBorder="1"/>
    <xf numFmtId="0" fontId="7" fillId="6" borderId="0" xfId="0" applyFont="1" applyFill="1" applyAlignment="1">
      <alignment horizontal="center"/>
    </xf>
    <xf numFmtId="165" fontId="7" fillId="6" borderId="2" xfId="1" applyNumberFormat="1" applyFont="1" applyFill="1" applyBorder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1" xfId="0" applyFont="1" applyFill="1" applyBorder="1"/>
    <xf numFmtId="165" fontId="7" fillId="3" borderId="1" xfId="1" applyNumberFormat="1" applyFont="1" applyFill="1" applyBorder="1"/>
    <xf numFmtId="165" fontId="7" fillId="3" borderId="2" xfId="1" applyNumberFormat="1" applyFont="1" applyFill="1" applyBorder="1"/>
    <xf numFmtId="38" fontId="7" fillId="5" borderId="2" xfId="0" applyNumberFormat="1" applyFont="1" applyFill="1" applyBorder="1"/>
    <xf numFmtId="0" fontId="8" fillId="6" borderId="0" xfId="0" applyFont="1" applyFill="1"/>
    <xf numFmtId="0" fontId="3" fillId="2" borderId="13" xfId="0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32</xdr:row>
      <xdr:rowOff>66675</xdr:rowOff>
    </xdr:from>
    <xdr:to>
      <xdr:col>4</xdr:col>
      <xdr:colOff>1155700</xdr:colOff>
      <xdr:row>51</xdr:row>
      <xdr:rowOff>66675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361950" y="5429250"/>
          <a:ext cx="5114925" cy="3076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nb-NO" sz="1000" b="0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*) Føresetnadar:</a:t>
          </a:r>
        </a:p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Gebyrkalkulatoren rekner ut kva årsgebyra vil bli på eigedomen på grunnlag av antal personar og antatt forbruk pr. person. Forbruket for ein gjennomsnittsperson vert antatt å vere 60 m3/år, men dette kan variere mykje frå person til person. Legg derfor inn det forbruket (Tal m3 pr person pr år) som du ynskjer at kalkulatoren skal nytte. 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Du kan då samanlikne den prisen du vil få i 2026 (med areal som grunnlag) med den prisen du kan anta å få i 2026 etter eventuell installasjon av vassmålar. Innsparingspotensialet må vurderast opp mot kostnaden med vassmålar og risiko for lekkasjar. </a:t>
          </a:r>
        </a:p>
        <a:p>
          <a:pPr algn="l" rtl="0">
            <a:defRPr sz="1000"/>
          </a:pPr>
          <a:endParaRPr lang="nb-N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b-N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NB!! Har du vassmålar må du sjekke jamnleg at det ikkje er lekkasjar i systemet. Sjølv små lekkasjer kan gi høgt forbruk.</a:t>
          </a: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2"/>
  <sheetViews>
    <sheetView tabSelected="1" zoomScaleNormal="100" workbookViewId="0">
      <selection activeCell="E17" sqref="E17"/>
    </sheetView>
  </sheetViews>
  <sheetFormatPr baseColWidth="10" defaultColWidth="11.42578125" defaultRowHeight="12.75" x14ac:dyDescent="0.2"/>
  <cols>
    <col min="1" max="2" width="2.85546875" customWidth="1"/>
    <col min="3" max="3" width="49.42578125" style="2" customWidth="1"/>
    <col min="4" max="4" width="12.5703125" style="2" customWidth="1"/>
    <col min="5" max="5" width="17" style="2" customWidth="1"/>
    <col min="6" max="6" width="2.85546875" customWidth="1"/>
  </cols>
  <sheetData>
    <row r="1" spans="2:6" ht="13.5" thickBot="1" x14ac:dyDescent="0.25"/>
    <row r="2" spans="2:6" ht="36.75" customHeight="1" x14ac:dyDescent="0.3">
      <c r="B2" s="3"/>
      <c r="C2" s="50" t="s">
        <v>24</v>
      </c>
      <c r="D2" s="50"/>
      <c r="E2" s="50"/>
      <c r="F2" s="4"/>
    </row>
    <row r="3" spans="2:6" x14ac:dyDescent="0.2">
      <c r="B3" s="5"/>
      <c r="C3" s="6"/>
      <c r="D3" s="6"/>
      <c r="E3" s="6"/>
      <c r="F3" s="7"/>
    </row>
    <row r="4" spans="2:6" x14ac:dyDescent="0.2">
      <c r="B4" s="5"/>
      <c r="C4" s="6"/>
      <c r="D4" s="6"/>
      <c r="E4" s="6"/>
      <c r="F4" s="7"/>
    </row>
    <row r="5" spans="2:6" ht="15.75" x14ac:dyDescent="0.25">
      <c r="B5" s="5"/>
      <c r="C5" s="8" t="s">
        <v>20</v>
      </c>
      <c r="D5" s="9" t="s">
        <v>5</v>
      </c>
      <c r="E5" s="10">
        <v>2792</v>
      </c>
      <c r="F5" s="7"/>
    </row>
    <row r="6" spans="2:6" ht="15.75" x14ac:dyDescent="0.25">
      <c r="B6" s="5"/>
      <c r="C6" s="8" t="s">
        <v>21</v>
      </c>
      <c r="D6" s="9" t="s">
        <v>5</v>
      </c>
      <c r="E6" s="10">
        <v>1612</v>
      </c>
      <c r="F6" s="7"/>
    </row>
    <row r="7" spans="2:6" ht="15.75" x14ac:dyDescent="0.25">
      <c r="B7" s="5"/>
      <c r="C7" s="8" t="s">
        <v>22</v>
      </c>
      <c r="D7" s="9" t="s">
        <v>2</v>
      </c>
      <c r="E7" s="10">
        <v>39.31</v>
      </c>
      <c r="F7" s="7"/>
    </row>
    <row r="8" spans="2:6" ht="15.75" x14ac:dyDescent="0.25">
      <c r="B8" s="5"/>
      <c r="C8" s="8" t="s">
        <v>23</v>
      </c>
      <c r="D8" s="9" t="s">
        <v>2</v>
      </c>
      <c r="E8" s="10">
        <v>22.51</v>
      </c>
      <c r="F8" s="7"/>
    </row>
    <row r="9" spans="2:6" ht="15.75" x14ac:dyDescent="0.25">
      <c r="B9" s="5"/>
      <c r="C9" s="8" t="s">
        <v>9</v>
      </c>
      <c r="D9" s="9" t="s">
        <v>18</v>
      </c>
      <c r="E9" s="10">
        <v>1.2</v>
      </c>
      <c r="F9" s="7"/>
    </row>
    <row r="10" spans="2:6" x14ac:dyDescent="0.2">
      <c r="B10" s="5"/>
      <c r="C10" s="6"/>
      <c r="D10" s="6"/>
      <c r="E10" s="11"/>
      <c r="F10" s="7"/>
    </row>
    <row r="11" spans="2:6" x14ac:dyDescent="0.2">
      <c r="B11" s="5"/>
      <c r="C11" s="6"/>
      <c r="D11" s="6"/>
      <c r="E11" s="6"/>
      <c r="F11" s="7"/>
    </row>
    <row r="12" spans="2:6" ht="15.75" x14ac:dyDescent="0.25">
      <c r="B12" s="15"/>
      <c r="C12" s="16" t="s">
        <v>1</v>
      </c>
      <c r="D12" s="17"/>
      <c r="E12" s="18"/>
      <c r="F12" s="19"/>
    </row>
    <row r="13" spans="2:6" ht="16.5" thickBot="1" x14ac:dyDescent="0.3">
      <c r="B13" s="15"/>
      <c r="C13" s="25" t="s">
        <v>17</v>
      </c>
      <c r="D13" s="18"/>
      <c r="E13" s="18"/>
      <c r="F13" s="19"/>
    </row>
    <row r="14" spans="2:6" ht="15.75" x14ac:dyDescent="0.25">
      <c r="B14" s="15"/>
      <c r="C14" s="20" t="s">
        <v>7</v>
      </c>
      <c r="D14" s="21" t="s">
        <v>8</v>
      </c>
      <c r="E14" s="22"/>
      <c r="F14" s="19"/>
    </row>
    <row r="15" spans="2:6" ht="15.75" x14ac:dyDescent="0.25">
      <c r="B15" s="15"/>
      <c r="C15" s="20" t="s">
        <v>19</v>
      </c>
      <c r="D15" s="21" t="s">
        <v>3</v>
      </c>
      <c r="E15" s="23"/>
      <c r="F15" s="19"/>
    </row>
    <row r="16" spans="2:6" ht="16.5" thickBot="1" x14ac:dyDescent="0.3">
      <c r="B16" s="15"/>
      <c r="C16" s="20" t="s">
        <v>6</v>
      </c>
      <c r="D16" s="21" t="s">
        <v>8</v>
      </c>
      <c r="E16" s="24"/>
      <c r="F16" s="19"/>
    </row>
    <row r="17" spans="2:6" ht="16.5" thickBot="1" x14ac:dyDescent="0.3">
      <c r="B17" s="15"/>
      <c r="C17" s="20" t="s">
        <v>16</v>
      </c>
      <c r="D17" s="21" t="s">
        <v>8</v>
      </c>
      <c r="E17" s="24"/>
      <c r="F17" s="19"/>
    </row>
    <row r="18" spans="2:6" ht="15.75" x14ac:dyDescent="0.25">
      <c r="B18" s="15"/>
      <c r="C18" s="18"/>
      <c r="D18" s="18"/>
      <c r="E18" s="18"/>
      <c r="F18" s="19"/>
    </row>
    <row r="19" spans="2:6" ht="15.75" x14ac:dyDescent="0.25">
      <c r="B19" s="32"/>
      <c r="C19" s="33"/>
      <c r="D19" s="33"/>
      <c r="E19" s="34"/>
      <c r="F19" s="35"/>
    </row>
    <row r="20" spans="2:6" ht="15.75" x14ac:dyDescent="0.25">
      <c r="B20" s="32"/>
      <c r="C20" s="36" t="s">
        <v>10</v>
      </c>
      <c r="D20" s="37" t="s">
        <v>4</v>
      </c>
      <c r="E20" s="38">
        <f>$E$5*$E$14+$E$15*$E$9*$E$7</f>
        <v>0</v>
      </c>
      <c r="F20" s="35"/>
    </row>
    <row r="21" spans="2:6" ht="16.5" thickBot="1" x14ac:dyDescent="0.3">
      <c r="B21" s="32"/>
      <c r="C21" s="36" t="s">
        <v>11</v>
      </c>
      <c r="D21" s="37" t="s">
        <v>4</v>
      </c>
      <c r="E21" s="39">
        <f>$E$6*$E$14+$E$15*$E$9*$E$8</f>
        <v>0</v>
      </c>
      <c r="F21" s="35"/>
    </row>
    <row r="22" spans="2:6" ht="16.5" thickBot="1" x14ac:dyDescent="0.3">
      <c r="B22" s="32"/>
      <c r="C22" s="40" t="s">
        <v>0</v>
      </c>
      <c r="D22" s="41" t="s">
        <v>4</v>
      </c>
      <c r="E22" s="42">
        <f>SUM(E20:E21)</f>
        <v>0</v>
      </c>
      <c r="F22" s="35"/>
    </row>
    <row r="23" spans="2:6" ht="15.75" x14ac:dyDescent="0.25">
      <c r="B23" s="32"/>
      <c r="C23" s="49"/>
      <c r="D23" s="41"/>
      <c r="E23" s="34"/>
      <c r="F23" s="35"/>
    </row>
    <row r="24" spans="2:6" ht="15.75" x14ac:dyDescent="0.25">
      <c r="B24" s="15"/>
      <c r="C24" s="18"/>
      <c r="D24" s="43"/>
      <c r="E24" s="44"/>
      <c r="F24" s="19"/>
    </row>
    <row r="25" spans="2:6" ht="15.75" x14ac:dyDescent="0.25">
      <c r="B25" s="15"/>
      <c r="C25" s="44" t="s">
        <v>12</v>
      </c>
      <c r="D25" s="43"/>
      <c r="E25" s="44"/>
      <c r="F25" s="19"/>
    </row>
    <row r="26" spans="2:6" ht="15.75" x14ac:dyDescent="0.25">
      <c r="B26" s="15"/>
      <c r="C26" s="45" t="s">
        <v>13</v>
      </c>
      <c r="D26" s="43" t="s">
        <v>4</v>
      </c>
      <c r="E26" s="46">
        <f>IF(AND($E$16&gt;0,$E$17&gt;0),$E$5*$E$14+$E$17*$E$16*$E$7,0)</f>
        <v>0</v>
      </c>
      <c r="F26" s="19"/>
    </row>
    <row r="27" spans="2:6" ht="16.5" thickBot="1" x14ac:dyDescent="0.3">
      <c r="B27" s="15"/>
      <c r="C27" s="45" t="s">
        <v>14</v>
      </c>
      <c r="D27" s="43" t="s">
        <v>4</v>
      </c>
      <c r="E27" s="46">
        <f>IF(AND($E$16&gt;0,$E$17&gt;0),$E$6*$E$14+$E$17*$E$16*$E$8,0)</f>
        <v>0</v>
      </c>
      <c r="F27" s="19"/>
    </row>
    <row r="28" spans="2:6" ht="16.5" thickBot="1" x14ac:dyDescent="0.3">
      <c r="B28" s="15"/>
      <c r="C28" s="45" t="s">
        <v>15</v>
      </c>
      <c r="D28" s="43" t="s">
        <v>4</v>
      </c>
      <c r="E28" s="47">
        <f>SUM(E26:E27)</f>
        <v>0</v>
      </c>
      <c r="F28" s="19"/>
    </row>
    <row r="29" spans="2:6" ht="15.75" x14ac:dyDescent="0.25">
      <c r="B29" s="15"/>
      <c r="C29" s="49"/>
      <c r="D29" s="43"/>
      <c r="E29" s="44"/>
      <c r="F29" s="19"/>
    </row>
    <row r="30" spans="2:6" ht="16.5" thickBot="1" x14ac:dyDescent="0.3">
      <c r="B30" s="26"/>
      <c r="C30" s="27"/>
      <c r="D30" s="31"/>
      <c r="E30" s="28"/>
      <c r="F30" s="29"/>
    </row>
    <row r="31" spans="2:6" ht="16.5" thickBot="1" x14ac:dyDescent="0.3">
      <c r="B31" s="26"/>
      <c r="C31" s="30" t="str">
        <f>IF($E$31&gt;0,"NB! UTREKNA MEIRKOSTNAD MED MÅLAR",IF($E$31&lt;=0,IF($E$20&gt;0,"UTREKNA INNSPARING MED MÅLAR","NB! ALLE KVITE FELT MÅ FYLLAST UT")))</f>
        <v>NB! ALLE KVITE FELT MÅ FYLLAST UT</v>
      </c>
      <c r="D31" s="31" t="s">
        <v>4</v>
      </c>
      <c r="E31" s="48">
        <f>IF(AND(E14&gt;0,E15&gt;0,E16&gt;0,E17&gt;0),(E28-E22),0)</f>
        <v>0</v>
      </c>
      <c r="F31" s="29"/>
    </row>
    <row r="32" spans="2:6" ht="15.75" x14ac:dyDescent="0.25">
      <c r="B32" s="26"/>
      <c r="C32" s="49"/>
      <c r="D32" s="27"/>
      <c r="E32" s="28"/>
      <c r="F32" s="29"/>
    </row>
    <row r="33" spans="2:6" x14ac:dyDescent="0.2">
      <c r="B33" s="5"/>
      <c r="C33" s="6"/>
      <c r="D33" s="6"/>
      <c r="E33" s="6"/>
      <c r="F33" s="7"/>
    </row>
    <row r="34" spans="2:6" x14ac:dyDescent="0.2">
      <c r="B34" s="5"/>
      <c r="C34" s="6"/>
      <c r="D34" s="6"/>
      <c r="E34" s="6"/>
      <c r="F34" s="7"/>
    </row>
    <row r="35" spans="2:6" x14ac:dyDescent="0.2">
      <c r="B35" s="5"/>
      <c r="C35" s="6"/>
      <c r="D35" s="6"/>
      <c r="E35" s="6"/>
      <c r="F35" s="7"/>
    </row>
    <row r="36" spans="2:6" x14ac:dyDescent="0.2">
      <c r="B36" s="5"/>
      <c r="C36" s="6"/>
      <c r="D36" s="6"/>
      <c r="E36" s="6"/>
      <c r="F36" s="7"/>
    </row>
    <row r="37" spans="2:6" x14ac:dyDescent="0.2">
      <c r="B37" s="5"/>
      <c r="C37" s="6"/>
      <c r="D37" s="6"/>
      <c r="E37" s="6"/>
      <c r="F37" s="7"/>
    </row>
    <row r="38" spans="2:6" x14ac:dyDescent="0.2">
      <c r="B38" s="5"/>
      <c r="C38" s="6"/>
      <c r="D38" s="6"/>
      <c r="E38" s="6"/>
      <c r="F38" s="7"/>
    </row>
    <row r="39" spans="2:6" x14ac:dyDescent="0.2">
      <c r="B39" s="5"/>
      <c r="C39" s="6"/>
      <c r="D39" s="6"/>
      <c r="E39" s="6"/>
      <c r="F39" s="7"/>
    </row>
    <row r="40" spans="2:6" x14ac:dyDescent="0.2">
      <c r="B40" s="5"/>
      <c r="C40" s="6"/>
      <c r="D40" s="6"/>
      <c r="E40" s="6"/>
      <c r="F40" s="7"/>
    </row>
    <row r="41" spans="2:6" x14ac:dyDescent="0.2">
      <c r="B41" s="5"/>
      <c r="C41" s="6"/>
      <c r="D41" s="6"/>
      <c r="E41" s="6"/>
      <c r="F41" s="7"/>
    </row>
    <row r="42" spans="2:6" x14ac:dyDescent="0.2">
      <c r="B42" s="5"/>
      <c r="C42" s="6"/>
      <c r="D42" s="6"/>
      <c r="E42" s="6"/>
      <c r="F42" s="7"/>
    </row>
    <row r="43" spans="2:6" x14ac:dyDescent="0.2">
      <c r="B43" s="5"/>
      <c r="C43" s="6"/>
      <c r="D43" s="6"/>
      <c r="E43" s="6"/>
      <c r="F43" s="7"/>
    </row>
    <row r="44" spans="2:6" x14ac:dyDescent="0.2">
      <c r="B44" s="5"/>
      <c r="C44" s="6"/>
      <c r="D44" s="6"/>
      <c r="E44" s="6"/>
      <c r="F44" s="7"/>
    </row>
    <row r="45" spans="2:6" x14ac:dyDescent="0.2">
      <c r="B45" s="5"/>
      <c r="C45" s="6"/>
      <c r="D45" s="6"/>
      <c r="E45" s="6"/>
      <c r="F45" s="7"/>
    </row>
    <row r="46" spans="2:6" x14ac:dyDescent="0.2">
      <c r="B46" s="5"/>
      <c r="C46" s="6"/>
      <c r="D46" s="6"/>
      <c r="E46" s="6"/>
      <c r="F46" s="7"/>
    </row>
    <row r="47" spans="2:6" x14ac:dyDescent="0.2">
      <c r="B47" s="5"/>
      <c r="C47" s="6"/>
      <c r="D47" s="6"/>
      <c r="E47" s="6"/>
      <c r="F47" s="7"/>
    </row>
    <row r="48" spans="2:6" x14ac:dyDescent="0.2">
      <c r="B48" s="5"/>
      <c r="C48" s="6"/>
      <c r="D48" s="6"/>
      <c r="E48" s="6"/>
      <c r="F48" s="7"/>
    </row>
    <row r="49" spans="2:6" x14ac:dyDescent="0.2">
      <c r="B49" s="5"/>
      <c r="C49" s="6"/>
      <c r="D49" s="6"/>
      <c r="E49" s="6"/>
      <c r="F49" s="7"/>
    </row>
    <row r="50" spans="2:6" x14ac:dyDescent="0.2">
      <c r="B50" s="5"/>
      <c r="C50" s="6"/>
      <c r="D50" s="6"/>
      <c r="E50" s="6"/>
      <c r="F50" s="7"/>
    </row>
    <row r="51" spans="2:6" x14ac:dyDescent="0.2">
      <c r="B51" s="5"/>
      <c r="C51" s="6"/>
      <c r="D51" s="6"/>
      <c r="E51" s="6"/>
      <c r="F51" s="7"/>
    </row>
    <row r="52" spans="2:6" ht="13.5" thickBot="1" x14ac:dyDescent="0.25">
      <c r="B52" s="12"/>
      <c r="C52" s="13"/>
      <c r="D52" s="13"/>
      <c r="E52" s="13"/>
      <c r="F52" s="14"/>
    </row>
  </sheetData>
  <sheetProtection sheet="1" selectLockedCells="1"/>
  <mergeCells count="1">
    <mergeCell ref="C2:E2"/>
  </mergeCells>
  <phoneticPr fontId="0" type="noConversion"/>
  <conditionalFormatting sqref="C31">
    <cfRule type="containsText" dxfId="4" priority="1" operator="containsText" text="tull">
      <formula>NOT(ISERROR(SEARCH("tull",C31)))</formula>
    </cfRule>
    <cfRule type="containsText" dxfId="3" priority="2" operator="containsText" text="Innsparing">
      <formula>NOT(ISERROR(SEARCH("Innsparing",C31)))</formula>
    </cfRule>
    <cfRule type="containsText" dxfId="2" priority="3" operator="containsText" text="NB">
      <formula>NOT(ISERROR(SEARCH("NB",C31)))</formula>
    </cfRule>
  </conditionalFormatting>
  <conditionalFormatting sqref="E31">
    <cfRule type="cellIs" dxfId="1" priority="4" operator="lessThan">
      <formula>0</formula>
    </cfRule>
    <cfRule type="cellIs" dxfId="0" priority="5" operator="greater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C16" sqref="C16"/>
    </sheetView>
  </sheetViews>
  <sheetFormatPr baseColWidth="10" defaultColWidth="11.42578125" defaultRowHeight="12.75" x14ac:dyDescent="0.2"/>
  <cols>
    <col min="1" max="1" width="16.85546875" customWidth="1"/>
  </cols>
  <sheetData>
    <row r="2" spans="1:1" x14ac:dyDescent="0.2">
      <c r="A2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16" sqref="C16"/>
    </sheetView>
  </sheetViews>
  <sheetFormatPr baseColWidth="10" defaultColWidth="11.42578125" defaultRowHeight="12.75" x14ac:dyDescent="0.2"/>
  <sheetData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Ålesund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Skulstad</dc:creator>
  <cp:lastModifiedBy>Ragnhild Louise Nordang</cp:lastModifiedBy>
  <cp:lastPrinted>2005-04-13T12:29:16Z</cp:lastPrinted>
  <dcterms:created xsi:type="dcterms:W3CDTF">2003-01-03T08:10:31Z</dcterms:created>
  <dcterms:modified xsi:type="dcterms:W3CDTF">2026-02-12T09:50:12Z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646c9a-b481-4837-bcc6-911048a5d0ed_Enabled">
    <vt:lpwstr>true</vt:lpwstr>
  </property>
  <property fmtid="{D5CDD505-2E9C-101B-9397-08002B2CF9AE}" pid="3" name="MSIP_Label_e7646c9a-b481-4837-bcc6-911048a5d0ed_SetDate">
    <vt:lpwstr>2022-01-06T08:46:04Z</vt:lpwstr>
  </property>
  <property fmtid="{D5CDD505-2E9C-101B-9397-08002B2CF9AE}" pid="4" name="MSIP_Label_e7646c9a-b481-4837-bcc6-911048a5d0ed_Method">
    <vt:lpwstr>Privileged</vt:lpwstr>
  </property>
  <property fmtid="{D5CDD505-2E9C-101B-9397-08002B2CF9AE}" pid="5" name="MSIP_Label_e7646c9a-b481-4837-bcc6-911048a5d0ed_Name">
    <vt:lpwstr>Open</vt:lpwstr>
  </property>
  <property fmtid="{D5CDD505-2E9C-101B-9397-08002B2CF9AE}" pid="6" name="MSIP_Label_e7646c9a-b481-4837-bcc6-911048a5d0ed_SiteId">
    <vt:lpwstr>41e07e73-30fc-434c-adf2-3ef1c273ecca</vt:lpwstr>
  </property>
  <property fmtid="{D5CDD505-2E9C-101B-9397-08002B2CF9AE}" pid="7" name="MSIP_Label_e7646c9a-b481-4837-bcc6-911048a5d0ed_ActionId">
    <vt:lpwstr>6cbc2960-69cd-418e-a203-80fc3e5700c1</vt:lpwstr>
  </property>
  <property fmtid="{D5CDD505-2E9C-101B-9397-08002B2CF9AE}" pid="8" name="MSIP_Label_e7646c9a-b481-4837-bcc6-911048a5d0ed_ContentBits">
    <vt:lpwstr>0</vt:lpwstr>
  </property>
</Properties>
</file>